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Kaiser\Desktop\"/>
    </mc:Choice>
  </mc:AlternateContent>
  <bookViews>
    <workbookView xWindow="0" yWindow="0" windowWidth="28800" windowHeight="1218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39" i="1"/>
  <c r="F47" i="1"/>
  <c r="G47" i="1" s="1"/>
  <c r="F44" i="1"/>
  <c r="G44" i="1" s="1"/>
  <c r="F43" i="1"/>
  <c r="G43" i="1" s="1"/>
  <c r="F42" i="1"/>
  <c r="G42" i="1" s="1"/>
  <c r="F39" i="1"/>
  <c r="F38" i="1"/>
  <c r="G38" i="1" s="1"/>
  <c r="F37" i="1"/>
  <c r="G37" i="1" s="1"/>
  <c r="F36" i="1"/>
  <c r="G36" i="1" s="1"/>
  <c r="F35" i="1"/>
  <c r="G35" i="1" s="1"/>
  <c r="F32" i="1"/>
  <c r="G32" i="1" s="1"/>
  <c r="F31" i="1"/>
  <c r="G31" i="1" s="1"/>
  <c r="F30" i="1"/>
  <c r="G30" i="1" s="1"/>
  <c r="F29" i="1"/>
  <c r="G29" i="1" s="1"/>
  <c r="F26" i="1"/>
  <c r="G26" i="1" s="1"/>
  <c r="F25" i="1"/>
  <c r="G25" i="1" s="1"/>
  <c r="F24" i="1"/>
  <c r="G24" i="1" s="1"/>
  <c r="F23" i="1"/>
  <c r="G23" i="1" s="1"/>
  <c r="F20" i="1"/>
  <c r="G20" i="1" s="1"/>
  <c r="F19" i="1"/>
  <c r="G19" i="1" s="1"/>
  <c r="F18" i="1"/>
  <c r="G18" i="1" s="1"/>
  <c r="F17" i="1"/>
  <c r="G17" i="1" s="1"/>
  <c r="F16" i="1"/>
  <c r="G16" i="1" s="1"/>
  <c r="F13" i="1"/>
  <c r="G13" i="1" s="1"/>
  <c r="F12" i="1"/>
  <c r="G12" i="1" s="1"/>
  <c r="F11" i="1"/>
  <c r="G11" i="1" s="1"/>
  <c r="F10" i="1"/>
  <c r="G10" i="1" s="1"/>
  <c r="F9" i="1"/>
  <c r="G9" i="1" s="1"/>
  <c r="F6" i="1"/>
  <c r="G6" i="1" s="1"/>
  <c r="F5" i="1"/>
  <c r="F4" i="1"/>
  <c r="G4" i="1" s="1"/>
</calcChain>
</file>

<file path=xl/sharedStrings.xml><?xml version="1.0" encoding="utf-8"?>
<sst xmlns="http://schemas.openxmlformats.org/spreadsheetml/2006/main" count="105" uniqueCount="101">
  <si>
    <t>Artikelnr.
ten Haaft</t>
  </si>
  <si>
    <t>Bezeichnung</t>
  </si>
  <si>
    <t>Kapazität</t>
  </si>
  <si>
    <t>VPE</t>
  </si>
  <si>
    <t xml:space="preserve">UVP inkl. 19% MwSt. </t>
  </si>
  <si>
    <t>tHENERGY BATTERIE LiFePO4</t>
  </si>
  <si>
    <t>7.0103.0001</t>
  </si>
  <si>
    <t>tHE Bat 105</t>
  </si>
  <si>
    <t>12,8 V / 105 Ah</t>
  </si>
  <si>
    <t>7.0103.0002</t>
  </si>
  <si>
    <t>tHE Bat 150</t>
  </si>
  <si>
    <t>12,8 V / 150 Ah</t>
  </si>
  <si>
    <t>7.0103.0003</t>
  </si>
  <si>
    <t>tHE Bat 315</t>
  </si>
  <si>
    <t>12,8 V / 315 Ah</t>
  </si>
  <si>
    <t xml:space="preserve"> </t>
  </si>
  <si>
    <t>tHENERGY BATTERIE PREMIUM LiFePO4</t>
  </si>
  <si>
    <t>7.0103.0004</t>
  </si>
  <si>
    <t>tHE Bat Pro 120</t>
  </si>
  <si>
    <t>12,8 V / 120 Ah</t>
  </si>
  <si>
    <t>7.0103.0005</t>
  </si>
  <si>
    <t>tHE Bat Pro 160</t>
  </si>
  <si>
    <t>12,8 V / 160 Ah</t>
  </si>
  <si>
    <t>7.0103.0006</t>
  </si>
  <si>
    <t>tHE Bat Pro 325</t>
  </si>
  <si>
    <t>12,8 V / 325 Ah</t>
  </si>
  <si>
    <t>7.0103.0007</t>
  </si>
  <si>
    <t>tHE Bat Pro 410</t>
  </si>
  <si>
    <t>12,8 V / 410 Ah</t>
  </si>
  <si>
    <t>7.0103.0008</t>
  </si>
  <si>
    <t>tHE Bat Pro 400 US</t>
  </si>
  <si>
    <t>12,8 V / 400 Ah</t>
  </si>
  <si>
    <t>tHENERGY WECHSELRICHTER (INV)</t>
  </si>
  <si>
    <t>7.0101.0001</t>
  </si>
  <si>
    <t>tHE INV 1000 mit Netzvorrangschaltung</t>
  </si>
  <si>
    <t>1000W</t>
  </si>
  <si>
    <t>7.0101.0002</t>
  </si>
  <si>
    <t>tHE INV 2000 mit Netzvorrangschaltung</t>
  </si>
  <si>
    <t>2000W</t>
  </si>
  <si>
    <t>7.0101.0004</t>
  </si>
  <si>
    <t>tHE INV 2000 mit Netzvorrangschaltung und RCD</t>
  </si>
  <si>
    <t>7.0101.0003</t>
  </si>
  <si>
    <t>tHE INV 3600 mit Netzvorrangschaltung</t>
  </si>
  <si>
    <t>3600W</t>
  </si>
  <si>
    <t>7.0101.0005</t>
  </si>
  <si>
    <t>tHE INV 3600 mit Netzvorrangschaltung und RCD</t>
  </si>
  <si>
    <t>tHENERGY WECHSELRICHTER LADEGERÄTE (INC)</t>
  </si>
  <si>
    <t>7.0102.0005</t>
  </si>
  <si>
    <t>tHE INC 2000 / 80 A (max. Ladestrom) mit Netzvorrangschaltung</t>
  </si>
  <si>
    <t>7.0102.0007</t>
  </si>
  <si>
    <t>tHE INC 2000 / 80 A (max. Ladestrom) mit Netzvorrangschaltung und RCD</t>
  </si>
  <si>
    <t>7.0102.0006</t>
  </si>
  <si>
    <t>tHE INC 3600 / 120 A (max. Ladestrom) mit Netzvorrangschaltung</t>
  </si>
  <si>
    <t>7.0102.0008</t>
  </si>
  <si>
    <t>tHE INC 3600 / 120 A (max. Ladestrom) mit Netzvorrangschaltung und RCD</t>
  </si>
  <si>
    <t>tHENERGY SOLAR Modul Sunflex</t>
  </si>
  <si>
    <t>7.0104.0001</t>
  </si>
  <si>
    <t>tHE SunFlex 105</t>
  </si>
  <si>
    <t>7.0104.0002</t>
  </si>
  <si>
    <t>tHE SunFlex 130</t>
  </si>
  <si>
    <t>7.0104.0003</t>
  </si>
  <si>
    <t>tHE SunFlex 170</t>
  </si>
  <si>
    <t>7.0104.0004</t>
  </si>
  <si>
    <t>tHE SunFlex 210</t>
  </si>
  <si>
    <t>tHENERGY SOLAR Modul Sunsolid</t>
  </si>
  <si>
    <t>7.0104.0012</t>
  </si>
  <si>
    <t>tHE SunSolid 100</t>
  </si>
  <si>
    <t>7.0104.0005</t>
  </si>
  <si>
    <t>tHE SunSolid 120</t>
  </si>
  <si>
    <t>7.0104.0006</t>
  </si>
  <si>
    <t>tHE SunSolid 145</t>
  </si>
  <si>
    <t>7.0104.0007</t>
  </si>
  <si>
    <t>tHE SunSolid 190</t>
  </si>
  <si>
    <t>7.0104.0008</t>
  </si>
  <si>
    <t>tHE SunSolid 235</t>
  </si>
  <si>
    <t>tHENERGY SOLAR Modul Sunfold</t>
  </si>
  <si>
    <t>7.0104.0009</t>
  </si>
  <si>
    <t>tHE SunFold 110</t>
  </si>
  <si>
    <t>7.0104.0010</t>
  </si>
  <si>
    <t>tHE SunFold 165</t>
  </si>
  <si>
    <t>7.0104.0011</t>
  </si>
  <si>
    <t>tHE SunFold 220</t>
  </si>
  <si>
    <t xml:space="preserve">Touch/Display tHE CS Bedienteil </t>
  </si>
  <si>
    <t>xx</t>
  </si>
  <si>
    <t>Lieferungen erfolgen nur zu unseren Allgemeinen Lieferbedingungen,</t>
  </si>
  <si>
    <t>Reparatur- und Servicearbeiten nur zu unseren Allgemeinen Reparaturbedingungen,</t>
  </si>
  <si>
    <t>die wir beide auf Wunsch übersenden.</t>
  </si>
  <si>
    <t></t>
  </si>
  <si>
    <t>Ab zwei Batterien dieses Typs (auch gemischt) kein Einzel-Batterie-Zuschlag.</t>
  </si>
  <si>
    <r>
      <rPr>
        <b/>
        <sz val="12"/>
        <color theme="1"/>
        <rFont val="Calibri"/>
        <family val="2"/>
        <scheme val="minor"/>
      </rPr>
      <t>Ausnahme:</t>
    </r>
    <r>
      <rPr>
        <sz val="12"/>
        <color theme="1"/>
        <rFont val="Calibri"/>
        <family val="2"/>
        <scheme val="minor"/>
      </rPr>
      <t xml:space="preserve"> tHE Bat PRO 410 + tHE Bat PRO 400 US.  </t>
    </r>
  </si>
  <si>
    <t>Datum</t>
  </si>
  <si>
    <t>Unterschrift</t>
  </si>
  <si>
    <t>Liefer- und Zahlungsbedingungen - gültig für Bestellungen ab 01.08.2025</t>
  </si>
  <si>
    <r>
      <rPr>
        <b/>
        <sz val="11"/>
        <color indexed="8"/>
        <rFont val="Calibri"/>
        <family val="2"/>
        <scheme val="minor"/>
      </rPr>
      <t>Einkaufspreis</t>
    </r>
    <r>
      <rPr>
        <b/>
        <sz val="12"/>
        <color indexed="8"/>
        <rFont val="Calibri"/>
        <family val="2"/>
        <scheme val="minor"/>
      </rPr>
      <t xml:space="preserve"> n/n ohne MwSt.</t>
    </r>
  </si>
  <si>
    <t xml:space="preserve">UVP ohne 19 % MwSt. </t>
  </si>
  <si>
    <r>
      <t xml:space="preserve">Auftrag per Mail unter </t>
    </r>
    <r>
      <rPr>
        <b/>
        <sz val="14"/>
        <color theme="1"/>
        <rFont val="Calibri"/>
        <family val="2"/>
        <scheme val="minor"/>
      </rPr>
      <t>oyster.order@ten-haaft.de</t>
    </r>
    <r>
      <rPr>
        <sz val="14"/>
        <color theme="1"/>
        <rFont val="Calibri"/>
        <family val="2"/>
        <scheme val="minor"/>
      </rPr>
      <t xml:space="preserve"> oder per Fax an</t>
    </r>
    <r>
      <rPr>
        <b/>
        <sz val="14"/>
        <color theme="1"/>
        <rFont val="Calibri"/>
        <family val="2"/>
        <scheme val="minor"/>
      </rPr>
      <t xml:space="preserve"> +49 (0) 7231 58588-119</t>
    </r>
  </si>
  <si>
    <t>Bestellmenge (nur in VPE)</t>
  </si>
  <si>
    <r>
      <rPr>
        <b/>
        <sz val="22"/>
        <color theme="1"/>
        <rFont val="Calibri"/>
        <family val="2"/>
        <scheme val="minor"/>
      </rPr>
      <t>Auftrag</t>
    </r>
    <r>
      <rPr>
        <b/>
        <sz val="16"/>
        <color theme="1"/>
        <rFont val="Calibri"/>
        <family val="2"/>
        <scheme val="minor"/>
      </rPr>
      <t xml:space="preserve"> - Staffel 1 (15% Rabatt auf den netto UVP) bei Auftragswert </t>
    </r>
    <r>
      <rPr>
        <b/>
        <u/>
        <sz val="16"/>
        <color rgb="FFFF0000"/>
        <rFont val="Calibri"/>
        <family val="2"/>
        <scheme val="minor"/>
      </rPr>
      <t>unter</t>
    </r>
    <r>
      <rPr>
        <b/>
        <sz val="16"/>
        <color theme="1"/>
        <rFont val="Calibri"/>
        <family val="2"/>
        <scheme val="minor"/>
      </rPr>
      <t xml:space="preserve"> 3000,00€ n/n nach Rabatt</t>
    </r>
  </si>
  <si>
    <t>Händlerstempel / Debitor Nr.</t>
  </si>
  <si>
    <t>Unter € 3.000,00 Bestellwert netto/netto € 45,00 Frachtpauschale nach Deutschland / Österreich</t>
  </si>
  <si>
    <t xml:space="preserve">Bei weniger als 2 Batterien generell 1 x € 98,00 Einzel-Batterie-Zuschlag.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</si>
</sst>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49" fontId="5" fillId="4" borderId="2" xfId="0" quotePrefix="1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4" fontId="5" fillId="2" borderId="2" xfId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left" vertical="center" wrapText="1"/>
    </xf>
    <xf numFmtId="44" fontId="5" fillId="0" borderId="2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15" fontId="5" fillId="4" borderId="2" xfId="0" quotePrefix="1" applyNumberFormat="1" applyFont="1" applyFill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Fill="1"/>
    <xf numFmtId="0" fontId="8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Border="1"/>
    <xf numFmtId="0" fontId="7" fillId="0" borderId="0" xfId="0" applyFont="1" applyFill="1" applyBorder="1"/>
    <xf numFmtId="0" fontId="0" fillId="0" borderId="0" xfId="0" applyBorder="1"/>
    <xf numFmtId="0" fontId="7" fillId="0" borderId="4" xfId="0" applyFont="1" applyBorder="1"/>
    <xf numFmtId="0" fontId="7" fillId="0" borderId="4" xfId="0" applyFont="1" applyFill="1" applyBorder="1"/>
    <xf numFmtId="44" fontId="6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4" fontId="6" fillId="0" borderId="2" xfId="2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44" fontId="5" fillId="5" borderId="2" xfId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/>
    </xf>
  </cellXfs>
  <cellStyles count="3">
    <cellStyle name="Standard" xfId="0" builtinId="0"/>
    <cellStyle name="Währung" xfId="1" builtinId="4"/>
    <cellStyle name="Währu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114300</xdr:rowOff>
    </xdr:from>
    <xdr:to>
      <xdr:col>7</xdr:col>
      <xdr:colOff>847725</xdr:colOff>
      <xdr:row>0</xdr:row>
      <xdr:rowOff>655562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5925" y="114300"/>
          <a:ext cx="1704975" cy="541262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63</xdr:row>
      <xdr:rowOff>85725</xdr:rowOff>
    </xdr:from>
    <xdr:to>
      <xdr:col>1</xdr:col>
      <xdr:colOff>4467225</xdr:colOff>
      <xdr:row>72</xdr:row>
      <xdr:rowOff>180975</xdr:rowOff>
    </xdr:to>
    <xdr:sp macro="" textlink="">
      <xdr:nvSpPr>
        <xdr:cNvPr id="4" name="Textfeld 3"/>
        <xdr:cNvSpPr txBox="1"/>
      </xdr:nvSpPr>
      <xdr:spPr>
        <a:xfrm>
          <a:off x="1009650" y="13439775"/>
          <a:ext cx="4457700" cy="189547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tabSelected="1" topLeftCell="A43" workbookViewId="0">
      <selection activeCell="B60" sqref="B60"/>
    </sheetView>
  </sheetViews>
  <sheetFormatPr baseColWidth="10" defaultRowHeight="15.75" x14ac:dyDescent="0.25"/>
  <cols>
    <col min="1" max="1" width="15" style="18" customWidth="1"/>
    <col min="2" max="2" width="70.42578125" style="18" customWidth="1"/>
    <col min="3" max="3" width="18" style="18" customWidth="1"/>
    <col min="4" max="4" width="10.85546875" style="18" bestFit="1" customWidth="1"/>
    <col min="5" max="5" width="13" style="19" bestFit="1" customWidth="1"/>
    <col min="6" max="6" width="12.140625" style="18" bestFit="1" customWidth="1"/>
    <col min="7" max="7" width="13" style="19" customWidth="1"/>
    <col min="8" max="8" width="14" bestFit="1" customWidth="1"/>
  </cols>
  <sheetData>
    <row r="1" spans="1:8" ht="61.5" customHeight="1" x14ac:dyDescent="0.25">
      <c r="A1" s="33" t="s">
        <v>97</v>
      </c>
      <c r="B1" s="33"/>
      <c r="C1" s="33"/>
      <c r="D1" s="33"/>
      <c r="E1" s="33"/>
      <c r="F1" s="33"/>
      <c r="G1"/>
    </row>
    <row r="2" spans="1:8" ht="47.25" x14ac:dyDescent="0.25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29" t="s">
        <v>94</v>
      </c>
      <c r="G2" s="31" t="s">
        <v>93</v>
      </c>
      <c r="H2" s="29" t="s">
        <v>96</v>
      </c>
    </row>
    <row r="3" spans="1:8" x14ac:dyDescent="0.25">
      <c r="A3" s="5"/>
      <c r="B3" s="6" t="s">
        <v>5</v>
      </c>
      <c r="C3" s="7"/>
      <c r="D3" s="8"/>
      <c r="E3" s="8"/>
      <c r="F3" s="8"/>
      <c r="G3" s="8"/>
      <c r="H3" s="8"/>
    </row>
    <row r="4" spans="1:8" x14ac:dyDescent="0.25">
      <c r="A4" s="9" t="s">
        <v>6</v>
      </c>
      <c r="B4" s="10" t="s">
        <v>7</v>
      </c>
      <c r="C4" s="11" t="s">
        <v>8</v>
      </c>
      <c r="D4" s="12">
        <v>1</v>
      </c>
      <c r="E4" s="13">
        <v>749</v>
      </c>
      <c r="F4" s="28">
        <f>(E4/1.19)</f>
        <v>629.41176470588243</v>
      </c>
      <c r="G4" s="32">
        <f>F4*0.85</f>
        <v>535</v>
      </c>
      <c r="H4" s="12"/>
    </row>
    <row r="5" spans="1:8" x14ac:dyDescent="0.25">
      <c r="A5" s="9" t="s">
        <v>9</v>
      </c>
      <c r="B5" s="10" t="s">
        <v>10</v>
      </c>
      <c r="C5" s="11" t="s">
        <v>11</v>
      </c>
      <c r="D5" s="12">
        <v>1</v>
      </c>
      <c r="E5" s="13">
        <v>1099</v>
      </c>
      <c r="F5" s="28">
        <f>(E5/1.19)</f>
        <v>923.52941176470597</v>
      </c>
      <c r="G5" s="32">
        <f t="shared" ref="G5:G47" si="0">F5*0.85</f>
        <v>785</v>
      </c>
      <c r="H5" s="12"/>
    </row>
    <row r="6" spans="1:8" x14ac:dyDescent="0.25">
      <c r="A6" s="9" t="s">
        <v>12</v>
      </c>
      <c r="B6" s="10" t="s">
        <v>13</v>
      </c>
      <c r="C6" s="11" t="s">
        <v>14</v>
      </c>
      <c r="D6" s="12">
        <v>1</v>
      </c>
      <c r="E6" s="13">
        <v>1599</v>
      </c>
      <c r="F6" s="28">
        <f>(E6/1.19)</f>
        <v>1343.6974789915967</v>
      </c>
      <c r="G6" s="32">
        <f t="shared" si="0"/>
        <v>1142.1428571428571</v>
      </c>
      <c r="H6" s="12"/>
    </row>
    <row r="7" spans="1:8" x14ac:dyDescent="0.25">
      <c r="A7" s="14" t="s">
        <v>15</v>
      </c>
      <c r="B7" s="10"/>
      <c r="C7" s="11"/>
      <c r="D7" s="12"/>
      <c r="E7" s="15"/>
      <c r="F7" s="28"/>
      <c r="G7" s="15"/>
      <c r="H7" s="12"/>
    </row>
    <row r="8" spans="1:8" x14ac:dyDescent="0.25">
      <c r="A8" s="5"/>
      <c r="B8" s="6" t="s">
        <v>16</v>
      </c>
      <c r="C8" s="7"/>
      <c r="D8" s="8"/>
      <c r="E8" s="8"/>
      <c r="F8" s="8"/>
      <c r="G8" s="8"/>
      <c r="H8" s="8"/>
    </row>
    <row r="9" spans="1:8" x14ac:dyDescent="0.25">
      <c r="A9" s="9" t="s">
        <v>17</v>
      </c>
      <c r="B9" s="10" t="s">
        <v>18</v>
      </c>
      <c r="C9" s="11" t="s">
        <v>19</v>
      </c>
      <c r="D9" s="12">
        <v>1</v>
      </c>
      <c r="E9" s="13">
        <v>1299</v>
      </c>
      <c r="F9" s="28">
        <f>(E9/1.19)</f>
        <v>1091.5966386554621</v>
      </c>
      <c r="G9" s="32">
        <f t="shared" si="0"/>
        <v>927.85714285714278</v>
      </c>
      <c r="H9" s="12"/>
    </row>
    <row r="10" spans="1:8" x14ac:dyDescent="0.25">
      <c r="A10" s="9" t="s">
        <v>20</v>
      </c>
      <c r="B10" s="10" t="s">
        <v>21</v>
      </c>
      <c r="C10" s="11" t="s">
        <v>22</v>
      </c>
      <c r="D10" s="12">
        <v>1</v>
      </c>
      <c r="E10" s="13">
        <v>1549</v>
      </c>
      <c r="F10" s="28">
        <f>(E10/1.19)</f>
        <v>1301.6806722689075</v>
      </c>
      <c r="G10" s="32">
        <f t="shared" si="0"/>
        <v>1106.4285714285713</v>
      </c>
      <c r="H10" s="12"/>
    </row>
    <row r="11" spans="1:8" x14ac:dyDescent="0.25">
      <c r="A11" s="9" t="s">
        <v>23</v>
      </c>
      <c r="B11" s="10" t="s">
        <v>24</v>
      </c>
      <c r="C11" s="11" t="s">
        <v>25</v>
      </c>
      <c r="D11" s="12">
        <v>1</v>
      </c>
      <c r="E11" s="13">
        <v>1799</v>
      </c>
      <c r="F11" s="28">
        <f>(E11/1.19)</f>
        <v>1511.7647058823529</v>
      </c>
      <c r="G11" s="32">
        <f t="shared" si="0"/>
        <v>1285</v>
      </c>
      <c r="H11" s="12"/>
    </row>
    <row r="12" spans="1:8" x14ac:dyDescent="0.25">
      <c r="A12" s="9" t="s">
        <v>26</v>
      </c>
      <c r="B12" s="10" t="s">
        <v>27</v>
      </c>
      <c r="C12" s="11" t="s">
        <v>28</v>
      </c>
      <c r="D12" s="12">
        <v>1</v>
      </c>
      <c r="E12" s="13">
        <v>2149</v>
      </c>
      <c r="F12" s="28">
        <f>(E12/1.19)</f>
        <v>1805.8823529411766</v>
      </c>
      <c r="G12" s="32">
        <f t="shared" si="0"/>
        <v>1535</v>
      </c>
      <c r="H12" s="12"/>
    </row>
    <row r="13" spans="1:8" x14ac:dyDescent="0.25">
      <c r="A13" s="9" t="s">
        <v>29</v>
      </c>
      <c r="B13" s="10" t="s">
        <v>30</v>
      </c>
      <c r="C13" s="11" t="s">
        <v>31</v>
      </c>
      <c r="D13" s="12">
        <v>1</v>
      </c>
      <c r="E13" s="13">
        <v>3149</v>
      </c>
      <c r="F13" s="28">
        <f>(E13/1.19)</f>
        <v>2646.2184873949582</v>
      </c>
      <c r="G13" s="32">
        <f t="shared" si="0"/>
        <v>2249.2857142857142</v>
      </c>
      <c r="H13" s="12"/>
    </row>
    <row r="14" spans="1:8" x14ac:dyDescent="0.25">
      <c r="A14" s="14"/>
      <c r="B14" s="10"/>
      <c r="C14" s="16"/>
      <c r="D14" s="12"/>
      <c r="E14" s="15"/>
      <c r="F14" s="30"/>
      <c r="G14" s="15"/>
      <c r="H14" s="12"/>
    </row>
    <row r="15" spans="1:8" x14ac:dyDescent="0.25">
      <c r="A15" s="5"/>
      <c r="B15" s="6" t="s">
        <v>32</v>
      </c>
      <c r="C15" s="7"/>
      <c r="D15" s="8"/>
      <c r="E15" s="8"/>
      <c r="F15" s="8"/>
      <c r="G15" s="8"/>
      <c r="H15" s="8"/>
    </row>
    <row r="16" spans="1:8" x14ac:dyDescent="0.25">
      <c r="A16" s="9" t="s">
        <v>33</v>
      </c>
      <c r="B16" s="10" t="s">
        <v>34</v>
      </c>
      <c r="C16" s="11" t="s">
        <v>35</v>
      </c>
      <c r="D16" s="12">
        <v>2</v>
      </c>
      <c r="E16" s="13">
        <v>489</v>
      </c>
      <c r="F16" s="28">
        <f>(E16/1.19)</f>
        <v>410.92436974789916</v>
      </c>
      <c r="G16" s="32">
        <f t="shared" si="0"/>
        <v>349.28571428571428</v>
      </c>
      <c r="H16" s="12"/>
    </row>
    <row r="17" spans="1:8" x14ac:dyDescent="0.25">
      <c r="A17" s="9" t="s">
        <v>36</v>
      </c>
      <c r="B17" s="10" t="s">
        <v>37</v>
      </c>
      <c r="C17" s="16" t="s">
        <v>38</v>
      </c>
      <c r="D17" s="12">
        <v>2</v>
      </c>
      <c r="E17" s="13">
        <v>729</v>
      </c>
      <c r="F17" s="28">
        <f>(E17/1.19)</f>
        <v>612.60504201680681</v>
      </c>
      <c r="G17" s="32">
        <f t="shared" si="0"/>
        <v>520.71428571428578</v>
      </c>
      <c r="H17" s="12"/>
    </row>
    <row r="18" spans="1:8" x14ac:dyDescent="0.25">
      <c r="A18" s="9" t="s">
        <v>39</v>
      </c>
      <c r="B18" s="10" t="s">
        <v>40</v>
      </c>
      <c r="C18" s="16" t="s">
        <v>38</v>
      </c>
      <c r="D18" s="12">
        <v>2</v>
      </c>
      <c r="E18" s="13">
        <v>869</v>
      </c>
      <c r="F18" s="28">
        <f>(E18/1.19)</f>
        <v>730.2521008403362</v>
      </c>
      <c r="G18" s="32">
        <f t="shared" si="0"/>
        <v>620.71428571428578</v>
      </c>
      <c r="H18" s="12"/>
    </row>
    <row r="19" spans="1:8" x14ac:dyDescent="0.25">
      <c r="A19" s="9" t="s">
        <v>41</v>
      </c>
      <c r="B19" s="10" t="s">
        <v>42</v>
      </c>
      <c r="C19" s="16" t="s">
        <v>43</v>
      </c>
      <c r="D19" s="12">
        <v>2</v>
      </c>
      <c r="E19" s="13">
        <v>1089</v>
      </c>
      <c r="F19" s="28">
        <f>(E19/1.19)</f>
        <v>915.1260504201681</v>
      </c>
      <c r="G19" s="32">
        <f t="shared" si="0"/>
        <v>777.85714285714289</v>
      </c>
      <c r="H19" s="12"/>
    </row>
    <row r="20" spans="1:8" x14ac:dyDescent="0.25">
      <c r="A20" s="9" t="s">
        <v>44</v>
      </c>
      <c r="B20" s="10" t="s">
        <v>45</v>
      </c>
      <c r="C20" s="16" t="s">
        <v>43</v>
      </c>
      <c r="D20" s="12">
        <v>2</v>
      </c>
      <c r="E20" s="13">
        <v>1229</v>
      </c>
      <c r="F20" s="28">
        <f>(E20/1.19)</f>
        <v>1032.7731092436975</v>
      </c>
      <c r="G20" s="32">
        <f t="shared" si="0"/>
        <v>877.85714285714289</v>
      </c>
      <c r="H20" s="12"/>
    </row>
    <row r="21" spans="1:8" x14ac:dyDescent="0.25">
      <c r="A21" s="14"/>
      <c r="B21" s="10"/>
      <c r="C21" s="16"/>
      <c r="D21" s="12"/>
      <c r="E21" s="15"/>
      <c r="F21" s="30"/>
      <c r="G21" s="15"/>
      <c r="H21" s="12"/>
    </row>
    <row r="22" spans="1:8" x14ac:dyDescent="0.25">
      <c r="A22" s="5"/>
      <c r="B22" s="6" t="s">
        <v>46</v>
      </c>
      <c r="C22" s="7"/>
      <c r="D22" s="8"/>
      <c r="E22" s="8"/>
      <c r="F22" s="8"/>
      <c r="G22" s="8"/>
      <c r="H22" s="8"/>
    </row>
    <row r="23" spans="1:8" x14ac:dyDescent="0.25">
      <c r="A23" s="9" t="s">
        <v>47</v>
      </c>
      <c r="B23" s="10" t="s">
        <v>48</v>
      </c>
      <c r="C23" s="11"/>
      <c r="D23" s="12">
        <v>2</v>
      </c>
      <c r="E23" s="13">
        <v>1289</v>
      </c>
      <c r="F23" s="28">
        <f>(E23/1.19)</f>
        <v>1083.1932773109245</v>
      </c>
      <c r="G23" s="32">
        <f t="shared" si="0"/>
        <v>920.71428571428578</v>
      </c>
      <c r="H23" s="12"/>
    </row>
    <row r="24" spans="1:8" x14ac:dyDescent="0.25">
      <c r="A24" s="9" t="s">
        <v>49</v>
      </c>
      <c r="B24" s="10" t="s">
        <v>50</v>
      </c>
      <c r="C24" s="16"/>
      <c r="D24" s="12">
        <v>2</v>
      </c>
      <c r="E24" s="13">
        <v>1429</v>
      </c>
      <c r="F24" s="28">
        <f>(E24/1.19)</f>
        <v>1200.8403361344538</v>
      </c>
      <c r="G24" s="32">
        <f t="shared" si="0"/>
        <v>1020.7142857142857</v>
      </c>
      <c r="H24" s="12"/>
    </row>
    <row r="25" spans="1:8" x14ac:dyDescent="0.25">
      <c r="A25" s="9" t="s">
        <v>51</v>
      </c>
      <c r="B25" s="10" t="s">
        <v>52</v>
      </c>
      <c r="C25" s="16"/>
      <c r="D25" s="12">
        <v>2</v>
      </c>
      <c r="E25" s="13">
        <v>1549</v>
      </c>
      <c r="F25" s="28">
        <f>(E25/1.19)</f>
        <v>1301.6806722689075</v>
      </c>
      <c r="G25" s="32">
        <f t="shared" si="0"/>
        <v>1106.4285714285713</v>
      </c>
      <c r="H25" s="12"/>
    </row>
    <row r="26" spans="1:8" x14ac:dyDescent="0.25">
      <c r="A26" s="9" t="s">
        <v>53</v>
      </c>
      <c r="B26" s="10" t="s">
        <v>54</v>
      </c>
      <c r="C26" s="16"/>
      <c r="D26" s="12">
        <v>2</v>
      </c>
      <c r="E26" s="13">
        <v>1689</v>
      </c>
      <c r="F26" s="28">
        <f>(E26/1.19)</f>
        <v>1419.327731092437</v>
      </c>
      <c r="G26" s="32">
        <f t="shared" si="0"/>
        <v>1206.4285714285716</v>
      </c>
      <c r="H26" s="12"/>
    </row>
    <row r="27" spans="1:8" x14ac:dyDescent="0.25">
      <c r="A27" s="14"/>
      <c r="B27" s="10"/>
      <c r="C27" s="16"/>
      <c r="D27" s="12"/>
      <c r="E27" s="15"/>
      <c r="F27" s="30"/>
      <c r="G27" s="15"/>
      <c r="H27" s="12"/>
    </row>
    <row r="28" spans="1:8" x14ac:dyDescent="0.25">
      <c r="A28" s="5"/>
      <c r="B28" s="6" t="s">
        <v>55</v>
      </c>
      <c r="C28" s="7"/>
      <c r="D28" s="8"/>
      <c r="E28" s="8"/>
      <c r="F28" s="8"/>
      <c r="G28" s="8"/>
      <c r="H28" s="8"/>
    </row>
    <row r="29" spans="1:8" x14ac:dyDescent="0.25">
      <c r="A29" s="9" t="s">
        <v>56</v>
      </c>
      <c r="B29" s="10" t="s">
        <v>57</v>
      </c>
      <c r="C29" s="11"/>
      <c r="D29" s="12">
        <v>1</v>
      </c>
      <c r="E29" s="13">
        <v>329</v>
      </c>
      <c r="F29" s="28">
        <f>(E29/1.19)</f>
        <v>276.47058823529414</v>
      </c>
      <c r="G29" s="32">
        <f t="shared" si="0"/>
        <v>235.00000000000003</v>
      </c>
      <c r="H29" s="12"/>
    </row>
    <row r="30" spans="1:8" x14ac:dyDescent="0.25">
      <c r="A30" s="9" t="s">
        <v>58</v>
      </c>
      <c r="B30" s="10" t="s">
        <v>59</v>
      </c>
      <c r="C30" s="16"/>
      <c r="D30" s="12">
        <v>1</v>
      </c>
      <c r="E30" s="13">
        <v>419</v>
      </c>
      <c r="F30" s="28">
        <f>(E30/1.19)</f>
        <v>352.10084033613447</v>
      </c>
      <c r="G30" s="32">
        <f t="shared" si="0"/>
        <v>299.28571428571428</v>
      </c>
      <c r="H30" s="12"/>
    </row>
    <row r="31" spans="1:8" x14ac:dyDescent="0.25">
      <c r="A31" s="9" t="s">
        <v>60</v>
      </c>
      <c r="B31" s="10" t="s">
        <v>61</v>
      </c>
      <c r="C31" s="16"/>
      <c r="D31" s="12">
        <v>1</v>
      </c>
      <c r="E31" s="13">
        <v>499</v>
      </c>
      <c r="F31" s="28">
        <f>(E31/1.19)</f>
        <v>419.32773109243698</v>
      </c>
      <c r="G31" s="32">
        <f t="shared" si="0"/>
        <v>356.42857142857144</v>
      </c>
      <c r="H31" s="12"/>
    </row>
    <row r="32" spans="1:8" x14ac:dyDescent="0.25">
      <c r="A32" s="9" t="s">
        <v>62</v>
      </c>
      <c r="B32" s="10" t="s">
        <v>63</v>
      </c>
      <c r="C32" s="16"/>
      <c r="D32" s="12">
        <v>1</v>
      </c>
      <c r="E32" s="13">
        <v>569</v>
      </c>
      <c r="F32" s="28">
        <f>(E32/1.19)</f>
        <v>478.15126050420173</v>
      </c>
      <c r="G32" s="32">
        <f t="shared" si="0"/>
        <v>406.42857142857144</v>
      </c>
      <c r="H32" s="12"/>
    </row>
    <row r="33" spans="1:8" x14ac:dyDescent="0.25">
      <c r="A33" s="14"/>
      <c r="B33" s="10"/>
      <c r="C33" s="16"/>
      <c r="D33" s="12"/>
      <c r="E33" s="15"/>
      <c r="F33" s="30"/>
      <c r="G33" s="15"/>
      <c r="H33" s="12"/>
    </row>
    <row r="34" spans="1:8" x14ac:dyDescent="0.25">
      <c r="A34" s="5"/>
      <c r="B34" s="6" t="s">
        <v>64</v>
      </c>
      <c r="C34" s="7"/>
      <c r="D34" s="8"/>
      <c r="E34" s="8"/>
      <c r="F34" s="8"/>
      <c r="G34" s="8"/>
      <c r="H34" s="8"/>
    </row>
    <row r="35" spans="1:8" x14ac:dyDescent="0.25">
      <c r="A35" s="9" t="s">
        <v>65</v>
      </c>
      <c r="B35" s="10" t="s">
        <v>66</v>
      </c>
      <c r="C35" s="11"/>
      <c r="D35" s="12">
        <v>4</v>
      </c>
      <c r="E35" s="13">
        <v>329</v>
      </c>
      <c r="F35" s="28">
        <f>(E35/1.19)</f>
        <v>276.47058823529414</v>
      </c>
      <c r="G35" s="32">
        <f t="shared" si="0"/>
        <v>235.00000000000003</v>
      </c>
      <c r="H35" s="12"/>
    </row>
    <row r="36" spans="1:8" x14ac:dyDescent="0.25">
      <c r="A36" s="9" t="s">
        <v>67</v>
      </c>
      <c r="B36" s="10" t="s">
        <v>68</v>
      </c>
      <c r="C36" s="11"/>
      <c r="D36" s="12">
        <v>4</v>
      </c>
      <c r="E36" s="13">
        <v>369</v>
      </c>
      <c r="F36" s="28">
        <f>(E36/1.19)</f>
        <v>310.0840336134454</v>
      </c>
      <c r="G36" s="32">
        <f t="shared" si="0"/>
        <v>263.57142857142856</v>
      </c>
      <c r="H36" s="12"/>
    </row>
    <row r="37" spans="1:8" x14ac:dyDescent="0.25">
      <c r="A37" s="9" t="s">
        <v>69</v>
      </c>
      <c r="B37" s="10" t="s">
        <v>70</v>
      </c>
      <c r="C37" s="16"/>
      <c r="D37" s="12">
        <v>4</v>
      </c>
      <c r="E37" s="13">
        <v>429</v>
      </c>
      <c r="F37" s="28">
        <f>(E37/1.19)</f>
        <v>360.50420168067228</v>
      </c>
      <c r="G37" s="32">
        <f t="shared" si="0"/>
        <v>306.42857142857144</v>
      </c>
      <c r="H37" s="12"/>
    </row>
    <row r="38" spans="1:8" x14ac:dyDescent="0.25">
      <c r="A38" s="9" t="s">
        <v>71</v>
      </c>
      <c r="B38" s="10" t="s">
        <v>72</v>
      </c>
      <c r="C38" s="16"/>
      <c r="D38" s="12">
        <v>4</v>
      </c>
      <c r="E38" s="13">
        <v>529</v>
      </c>
      <c r="F38" s="28">
        <f>(E38/1.19)</f>
        <v>444.53781512605042</v>
      </c>
      <c r="G38" s="32">
        <f t="shared" si="0"/>
        <v>377.85714285714283</v>
      </c>
      <c r="H38" s="12"/>
    </row>
    <row r="39" spans="1:8" x14ac:dyDescent="0.25">
      <c r="A39" s="9" t="s">
        <v>73</v>
      </c>
      <c r="B39" s="10" t="s">
        <v>74</v>
      </c>
      <c r="C39" s="16"/>
      <c r="D39" s="12">
        <v>3</v>
      </c>
      <c r="E39" s="13">
        <v>599</v>
      </c>
      <c r="F39" s="28">
        <f>(E39/1.19)</f>
        <v>503.36134453781517</v>
      </c>
      <c r="G39" s="32">
        <f t="shared" si="0"/>
        <v>427.85714285714289</v>
      </c>
      <c r="H39" s="12"/>
    </row>
    <row r="40" spans="1:8" x14ac:dyDescent="0.25">
      <c r="A40" s="14"/>
      <c r="B40" s="10"/>
      <c r="C40" s="16"/>
      <c r="D40" s="12"/>
      <c r="E40" s="15"/>
      <c r="F40" s="30"/>
      <c r="G40" s="15"/>
      <c r="H40" s="12"/>
    </row>
    <row r="41" spans="1:8" x14ac:dyDescent="0.25">
      <c r="A41" s="5"/>
      <c r="B41" s="6" t="s">
        <v>75</v>
      </c>
      <c r="C41" s="7"/>
      <c r="D41" s="8"/>
      <c r="E41" s="8"/>
      <c r="F41" s="8"/>
      <c r="G41" s="8"/>
      <c r="H41" s="8"/>
    </row>
    <row r="42" spans="1:8" x14ac:dyDescent="0.25">
      <c r="A42" s="9" t="s">
        <v>76</v>
      </c>
      <c r="B42" s="10" t="s">
        <v>77</v>
      </c>
      <c r="C42" s="11"/>
      <c r="D42" s="12">
        <v>1</v>
      </c>
      <c r="E42" s="13">
        <v>289</v>
      </c>
      <c r="F42" s="28">
        <f>(E42/1.19)</f>
        <v>242.85714285714286</v>
      </c>
      <c r="G42" s="32">
        <f t="shared" si="0"/>
        <v>206.42857142857142</v>
      </c>
      <c r="H42" s="12"/>
    </row>
    <row r="43" spans="1:8" x14ac:dyDescent="0.25">
      <c r="A43" s="17" t="s">
        <v>78</v>
      </c>
      <c r="B43" s="10" t="s">
        <v>79</v>
      </c>
      <c r="C43" s="16"/>
      <c r="D43" s="12">
        <v>1</v>
      </c>
      <c r="E43" s="13">
        <v>379</v>
      </c>
      <c r="F43" s="28">
        <f>(E43/1.19)</f>
        <v>318.48739495798321</v>
      </c>
      <c r="G43" s="32">
        <f t="shared" si="0"/>
        <v>270.71428571428572</v>
      </c>
      <c r="H43" s="12"/>
    </row>
    <row r="44" spans="1:8" x14ac:dyDescent="0.25">
      <c r="A44" s="9" t="s">
        <v>80</v>
      </c>
      <c r="B44" s="10" t="s">
        <v>81</v>
      </c>
      <c r="C44" s="16"/>
      <c r="D44" s="12">
        <v>1</v>
      </c>
      <c r="E44" s="13">
        <v>479</v>
      </c>
      <c r="F44" s="28">
        <f>(E44/1.19)</f>
        <v>402.52100840336135</v>
      </c>
      <c r="G44" s="32">
        <f t="shared" si="0"/>
        <v>342.14285714285711</v>
      </c>
      <c r="H44" s="12"/>
    </row>
    <row r="45" spans="1:8" x14ac:dyDescent="0.25">
      <c r="A45" s="14"/>
      <c r="B45" s="10"/>
      <c r="C45" s="16"/>
      <c r="D45" s="12"/>
      <c r="E45" s="15"/>
      <c r="F45" s="30"/>
      <c r="G45" s="15"/>
      <c r="H45" s="12"/>
    </row>
    <row r="46" spans="1:8" x14ac:dyDescent="0.25">
      <c r="A46" s="5"/>
      <c r="B46" s="6" t="s">
        <v>82</v>
      </c>
      <c r="C46" s="7"/>
      <c r="D46" s="8"/>
      <c r="E46" s="8"/>
      <c r="F46" s="8"/>
      <c r="G46" s="8"/>
      <c r="H46" s="8"/>
    </row>
    <row r="47" spans="1:8" x14ac:dyDescent="0.25">
      <c r="A47" s="14" t="s">
        <v>83</v>
      </c>
      <c r="B47" s="10" t="s">
        <v>82</v>
      </c>
      <c r="C47" s="11"/>
      <c r="D47" s="12">
        <v>1</v>
      </c>
      <c r="E47" s="13">
        <v>199</v>
      </c>
      <c r="F47" s="28">
        <f>(E47/1.19)</f>
        <v>167.22689075630254</v>
      </c>
      <c r="G47" s="32">
        <f t="shared" si="0"/>
        <v>142.14285714285717</v>
      </c>
      <c r="H47" s="12"/>
    </row>
    <row r="49" spans="1:8" x14ac:dyDescent="0.25">
      <c r="A49" s="18" t="s">
        <v>84</v>
      </c>
      <c r="E49" s="18"/>
      <c r="G49" s="18"/>
      <c r="H49" s="20"/>
    </row>
    <row r="50" spans="1:8" x14ac:dyDescent="0.25">
      <c r="A50" s="18" t="s">
        <v>85</v>
      </c>
      <c r="E50" s="18"/>
      <c r="G50" s="18"/>
      <c r="H50" s="19"/>
    </row>
    <row r="51" spans="1:8" x14ac:dyDescent="0.25">
      <c r="A51" s="18" t="s">
        <v>86</v>
      </c>
      <c r="E51" s="18"/>
      <c r="G51" s="18"/>
      <c r="H51" s="19"/>
    </row>
    <row r="52" spans="1:8" x14ac:dyDescent="0.25">
      <c r="E52" s="18"/>
      <c r="G52" s="18"/>
      <c r="H52" s="19"/>
    </row>
    <row r="53" spans="1:8" x14ac:dyDescent="0.25">
      <c r="A53" s="21" t="s">
        <v>92</v>
      </c>
      <c r="E53" s="18"/>
      <c r="G53" s="18"/>
      <c r="H53" s="19"/>
    </row>
    <row r="54" spans="1:8" ht="6.95" customHeight="1" x14ac:dyDescent="0.25">
      <c r="A54" s="22"/>
      <c r="E54" s="18"/>
      <c r="G54" s="18"/>
      <c r="H54" s="19"/>
    </row>
    <row r="55" spans="1:8" x14ac:dyDescent="0.25">
      <c r="A55" s="22" t="s">
        <v>87</v>
      </c>
      <c r="B55" s="18" t="s">
        <v>99</v>
      </c>
      <c r="E55" s="18"/>
      <c r="G55" s="18"/>
      <c r="H55" s="19"/>
    </row>
    <row r="56" spans="1:8" ht="6.95" customHeight="1" x14ac:dyDescent="0.25">
      <c r="A56" s="22"/>
      <c r="E56" s="18"/>
      <c r="G56" s="18"/>
      <c r="H56" s="19"/>
    </row>
    <row r="57" spans="1:8" x14ac:dyDescent="0.25">
      <c r="A57" s="22" t="s">
        <v>87</v>
      </c>
      <c r="B57" s="18" t="s">
        <v>89</v>
      </c>
      <c r="E57" s="18"/>
      <c r="G57" s="18"/>
      <c r="H57" s="19"/>
    </row>
    <row r="58" spans="1:8" x14ac:dyDescent="0.25">
      <c r="A58" s="22"/>
      <c r="B58" s="18" t="s">
        <v>100</v>
      </c>
      <c r="E58" s="18"/>
      <c r="G58" s="18"/>
      <c r="H58" s="19"/>
    </row>
    <row r="59" spans="1:8" x14ac:dyDescent="0.25">
      <c r="A59" s="22"/>
      <c r="B59" s="18" t="s">
        <v>88</v>
      </c>
      <c r="E59" s="18"/>
      <c r="G59" s="18"/>
      <c r="H59" s="19"/>
    </row>
    <row r="62" spans="1:8" x14ac:dyDescent="0.25">
      <c r="B62" s="18" t="s">
        <v>98</v>
      </c>
    </row>
    <row r="70" spans="1:8" x14ac:dyDescent="0.25">
      <c r="C70" s="23"/>
      <c r="D70" s="23"/>
      <c r="E70" s="24"/>
      <c r="G70" s="24"/>
      <c r="H70" s="25"/>
    </row>
    <row r="71" spans="1:8" x14ac:dyDescent="0.25">
      <c r="C71" s="23"/>
      <c r="D71" s="23"/>
      <c r="E71" s="24"/>
      <c r="G71" s="24"/>
      <c r="H71" s="25"/>
    </row>
    <row r="72" spans="1:8" x14ac:dyDescent="0.25">
      <c r="C72" s="23"/>
      <c r="D72" s="23"/>
      <c r="E72" s="24"/>
      <c r="G72"/>
    </row>
    <row r="73" spans="1:8" ht="16.5" thickBot="1" x14ac:dyDescent="0.3">
      <c r="C73" s="26"/>
      <c r="D73" s="26"/>
      <c r="E73" s="18"/>
      <c r="F73" s="27"/>
      <c r="G73" s="27"/>
      <c r="H73" s="27"/>
    </row>
    <row r="74" spans="1:8" x14ac:dyDescent="0.25">
      <c r="C74" s="18" t="s">
        <v>90</v>
      </c>
      <c r="E74" s="18"/>
      <c r="F74" s="19" t="s">
        <v>91</v>
      </c>
      <c r="G74" s="18"/>
    </row>
    <row r="75" spans="1:8" x14ac:dyDescent="0.25">
      <c r="G75"/>
    </row>
    <row r="77" spans="1:8" ht="18.75" x14ac:dyDescent="0.3">
      <c r="A77" s="34" t="s">
        <v>95</v>
      </c>
      <c r="B77" s="34"/>
      <c r="C77" s="34"/>
      <c r="D77" s="34"/>
      <c r="E77" s="34"/>
      <c r="F77" s="34"/>
      <c r="G77" s="34"/>
      <c r="H77" s="34"/>
    </row>
  </sheetData>
  <mergeCells count="2">
    <mergeCell ref="A1:F1"/>
    <mergeCell ref="A77:H77"/>
  </mergeCells>
  <pageMargins left="0.23622047244094491" right="0.23622047244094491" top="0.74803149606299213" bottom="0.74803149606299213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Kaiser</dc:creator>
  <cp:lastModifiedBy>Markus Kaiser</cp:lastModifiedBy>
  <cp:lastPrinted>2025-08-07T09:45:38Z</cp:lastPrinted>
  <dcterms:created xsi:type="dcterms:W3CDTF">2025-06-27T14:20:40Z</dcterms:created>
  <dcterms:modified xsi:type="dcterms:W3CDTF">2025-08-07T10:29:19Z</dcterms:modified>
</cp:coreProperties>
</file>